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96" i="1"/>
  <c r="B195"/>
  <c r="A195"/>
  <c r="L194"/>
  <c r="J194"/>
  <c r="I194"/>
  <c r="H194"/>
  <c r="G194"/>
  <c r="F194"/>
  <c r="B185"/>
  <c r="A185"/>
  <c r="L195"/>
  <c r="L196" s="1"/>
  <c r="I196"/>
  <c r="G196"/>
  <c r="F184"/>
  <c r="F195" s="1"/>
  <c r="B176"/>
  <c r="A176"/>
  <c r="L175"/>
  <c r="J175"/>
  <c r="I175"/>
  <c r="H175"/>
  <c r="G175"/>
  <c r="F175"/>
  <c r="B166"/>
  <c r="A166"/>
  <c r="H176"/>
  <c r="F176"/>
  <c r="B157"/>
  <c r="A157"/>
  <c r="L156"/>
  <c r="J156"/>
  <c r="I156"/>
  <c r="H156"/>
  <c r="G156"/>
  <c r="F156"/>
  <c r="B147"/>
  <c r="A147"/>
  <c r="F157"/>
  <c r="B138"/>
  <c r="A138"/>
  <c r="L137"/>
  <c r="J137"/>
  <c r="I137"/>
  <c r="H137"/>
  <c r="G137"/>
  <c r="F137"/>
  <c r="B128"/>
  <c r="A128"/>
  <c r="F138"/>
  <c r="B119"/>
  <c r="A119"/>
  <c r="L118"/>
  <c r="J118"/>
  <c r="I118"/>
  <c r="H118"/>
  <c r="G118"/>
  <c r="F118"/>
  <c r="B109"/>
  <c r="A109"/>
  <c r="H196"/>
  <c r="F108"/>
  <c r="F119" s="1"/>
  <c r="B100"/>
  <c r="A100"/>
  <c r="L99"/>
  <c r="J99"/>
  <c r="I99"/>
  <c r="H99"/>
  <c r="G99"/>
  <c r="F99"/>
  <c r="B90"/>
  <c r="A90"/>
  <c r="F89"/>
  <c r="F100" s="1"/>
  <c r="B81"/>
  <c r="A81"/>
  <c r="L80"/>
  <c r="J80"/>
  <c r="I80"/>
  <c r="H80"/>
  <c r="G80"/>
  <c r="F80"/>
  <c r="B71"/>
  <c r="A71"/>
  <c r="F81"/>
  <c r="B62"/>
  <c r="A62"/>
  <c r="L61"/>
  <c r="J61"/>
  <c r="I61"/>
  <c r="H61"/>
  <c r="G61"/>
  <c r="F61"/>
  <c r="B52"/>
  <c r="A52"/>
  <c r="F62"/>
  <c r="B43"/>
  <c r="A43"/>
  <c r="L42"/>
  <c r="J42"/>
  <c r="I42"/>
  <c r="H42"/>
  <c r="G42"/>
  <c r="F42"/>
  <c r="B33"/>
  <c r="A33"/>
  <c r="F32"/>
  <c r="F43" s="1"/>
  <c r="B24"/>
  <c r="A24"/>
  <c r="L23"/>
  <c r="J23"/>
  <c r="I23"/>
  <c r="H23"/>
  <c r="G23"/>
  <c r="F23"/>
  <c r="B14"/>
  <c r="A14"/>
  <c r="F13"/>
  <c r="F24" s="1"/>
  <c r="F196" l="1"/>
</calcChain>
</file>

<file path=xl/sharedStrings.xml><?xml version="1.0" encoding="utf-8"?>
<sst xmlns="http://schemas.openxmlformats.org/spreadsheetml/2006/main" count="532" uniqueCount="240">
  <si>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</si>
  <si>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</si>
  <si>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</si>
  <si>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</si>
  <si>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</si>
  <si>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</si>
  <si>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</si>
  <si>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</si>
  <si>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</si>
  <si>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</si>
  <si>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</si>
  <si>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</si>
  <si>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</si>
  <si>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</si>
  <si>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</si>
  <si>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</si>
  <si>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</si>
  <si>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</si>
  <si>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</si>
  <si>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</si>
  <si>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</si>
  <si>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</si>
  <si>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</si>
  <si>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</si>
  <si>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</si>
  <si>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</si>
  <si>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</si>
  <si>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</si>
  <si>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</si>
  <si>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</si>
  <si>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</si>
  <si>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</si>
  <si>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</si>
  <si>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</si>
  <si>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</si>
  <si>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</si>
  <si>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</si>
  <si>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</si>
  <si>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</si>
  <si>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№2 им.Героя Советскогго Союза Г.Н.Гурьянова ж.-д. ст.Шентала</t>
  </si>
  <si>
    <t>директор ООО"КП Южный"</t>
  </si>
  <si>
    <t>Сосиски отварные с томатным соусом</t>
  </si>
  <si>
    <t>12,02</t>
  </si>
  <si>
    <t>6,15</t>
  </si>
  <si>
    <t>3,89</t>
  </si>
  <si>
    <t>149,40</t>
  </si>
  <si>
    <t>243/759</t>
  </si>
  <si>
    <t>85,81</t>
  </si>
  <si>
    <t>Каша гречневая рассыпчатая</t>
  </si>
  <si>
    <t>8,6</t>
  </si>
  <si>
    <t>6,09</t>
  </si>
  <si>
    <t>38,64</t>
  </si>
  <si>
    <t>243,75</t>
  </si>
  <si>
    <t>302/171</t>
  </si>
  <si>
    <t>Кисель +С витамин</t>
  </si>
  <si>
    <t>30,96</t>
  </si>
  <si>
    <t>118,62</t>
  </si>
  <si>
    <t>Хлеб пшеничный</t>
  </si>
  <si>
    <t>2,43</t>
  </si>
  <si>
    <t>0,3</t>
  </si>
  <si>
    <t>14,64</t>
  </si>
  <si>
    <t>81,02</t>
  </si>
  <si>
    <t>ПР</t>
  </si>
  <si>
    <t>И.А.Ларионова</t>
  </si>
  <si>
    <t>Икра морковная</t>
  </si>
  <si>
    <t>1,01</t>
  </si>
  <si>
    <t>4,56</t>
  </si>
  <si>
    <t>6,03</t>
  </si>
  <si>
    <t>69,2</t>
  </si>
  <si>
    <t>18,19</t>
  </si>
  <si>
    <t>22,97</t>
  </si>
  <si>
    <t>94,16</t>
  </si>
  <si>
    <t>661,99</t>
  </si>
  <si>
    <t>Котлеты рыбные с соусом</t>
  </si>
  <si>
    <t>5,41</t>
  </si>
  <si>
    <t>3,98</t>
  </si>
  <si>
    <t>12,32</t>
  </si>
  <si>
    <t>107,30</t>
  </si>
  <si>
    <t>Пюре картофельное с м/сливоч.</t>
  </si>
  <si>
    <t>3,06</t>
  </si>
  <si>
    <t>4,8</t>
  </si>
  <si>
    <t>20,44</t>
  </si>
  <si>
    <t>137,25</t>
  </si>
  <si>
    <t>Чай с сахаром</t>
  </si>
  <si>
    <t>0,07</t>
  </si>
  <si>
    <t>0,02</t>
  </si>
  <si>
    <t>3,8</t>
  </si>
  <si>
    <t>0,4</t>
  </si>
  <si>
    <t>24,6</t>
  </si>
  <si>
    <t>170,36</t>
  </si>
  <si>
    <t>Салат из белокачанной капусты с морковью</t>
  </si>
  <si>
    <t>0,79</t>
  </si>
  <si>
    <t>1,95</t>
  </si>
  <si>
    <t>3,88</t>
  </si>
  <si>
    <t>36,24</t>
  </si>
  <si>
    <t>Каша молочная геркулесовая с маслом сливочным</t>
  </si>
  <si>
    <t>200/5</t>
  </si>
  <si>
    <t>7,84</t>
  </si>
  <si>
    <t>8,41</t>
  </si>
  <si>
    <t>35,06</t>
  </si>
  <si>
    <t>247,29</t>
  </si>
  <si>
    <t>Какао с молоком</t>
  </si>
  <si>
    <t>3,24</t>
  </si>
  <si>
    <t>19,52</t>
  </si>
  <si>
    <t>100,65</t>
  </si>
  <si>
    <t>Яйцо вареное</t>
  </si>
  <si>
    <t>7,62</t>
  </si>
  <si>
    <t>6,9</t>
  </si>
  <si>
    <t>0,42</t>
  </si>
  <si>
    <t>94,5</t>
  </si>
  <si>
    <t>Биточки из мяса с соусом</t>
  </si>
  <si>
    <t>6,94</t>
  </si>
  <si>
    <t>13,99</t>
  </si>
  <si>
    <t>10,73</t>
  </si>
  <si>
    <t>196,36</t>
  </si>
  <si>
    <t>Макаронные изделия отварные</t>
  </si>
  <si>
    <t>5,52</t>
  </si>
  <si>
    <t>4,52</t>
  </si>
  <si>
    <t>26,45</t>
  </si>
  <si>
    <t>168,45</t>
  </si>
  <si>
    <t>202/309</t>
  </si>
  <si>
    <t>Чай с лимоном</t>
  </si>
  <si>
    <t>200/3,5</t>
  </si>
  <si>
    <t>0,13</t>
  </si>
  <si>
    <t>15,2</t>
  </si>
  <si>
    <t>Салат из свеклы отварной</t>
  </si>
  <si>
    <t>0,85</t>
  </si>
  <si>
    <t>3,61</t>
  </si>
  <si>
    <t>55,68</t>
  </si>
  <si>
    <t>Рагу овощное из птицы</t>
  </si>
  <si>
    <t>13,03</t>
  </si>
  <si>
    <t>10,5</t>
  </si>
  <si>
    <t>18,27</t>
  </si>
  <si>
    <t>223,4</t>
  </si>
  <si>
    <t>Икра кабачковая</t>
  </si>
  <si>
    <t>1,64</t>
  </si>
  <si>
    <t>4,31</t>
  </si>
  <si>
    <t>8,73</t>
  </si>
  <si>
    <t>80,28</t>
  </si>
  <si>
    <t>18,54</t>
  </si>
  <si>
    <t>15,23</t>
  </si>
  <si>
    <t>66,6</t>
  </si>
  <si>
    <t>567,04</t>
  </si>
  <si>
    <t>Котлеты из мяса с соусом</t>
  </si>
  <si>
    <t>Каша перловая рассыпчатая с маслом сливочным</t>
  </si>
  <si>
    <t>4,29</t>
  </si>
  <si>
    <t>3,68</t>
  </si>
  <si>
    <t>29,84</t>
  </si>
  <si>
    <t>169,54</t>
  </si>
  <si>
    <t>0,06</t>
  </si>
  <si>
    <t>Икра свекольная</t>
  </si>
  <si>
    <t>1,42</t>
  </si>
  <si>
    <t>13,72</t>
  </si>
  <si>
    <t>111,18</t>
  </si>
  <si>
    <t>Плов из птицы</t>
  </si>
  <si>
    <t>16,95</t>
  </si>
  <si>
    <t>10,47</t>
  </si>
  <si>
    <t>35,73</t>
  </si>
  <si>
    <t>305,33</t>
  </si>
  <si>
    <t>Салат из моркови(припущ.) с сахаром</t>
  </si>
  <si>
    <t>0,75</t>
  </si>
  <si>
    <t>6,89</t>
  </si>
  <si>
    <t>49,02</t>
  </si>
  <si>
    <t>21,07</t>
  </si>
  <si>
    <t>10,95</t>
  </si>
  <si>
    <t>77,34</t>
  </si>
  <si>
    <t>Кофейный напиток с молоком</t>
  </si>
  <si>
    <t>3,17</t>
  </si>
  <si>
    <t>2,68</t>
  </si>
  <si>
    <t>15,95</t>
  </si>
  <si>
    <t>100,6</t>
  </si>
  <si>
    <t>6,96</t>
  </si>
  <si>
    <t>9,96</t>
  </si>
  <si>
    <t>17,8</t>
  </si>
  <si>
    <t>188,4</t>
  </si>
  <si>
    <t>Запеканка рисовая с творогом и с молоком сгущенным</t>
  </si>
  <si>
    <t>180/30</t>
  </si>
  <si>
    <t>10,37</t>
  </si>
  <si>
    <t>8,01</t>
  </si>
  <si>
    <t>59,3</t>
  </si>
  <si>
    <t>Кисель +с витамин</t>
  </si>
  <si>
    <t>сладкое</t>
  </si>
  <si>
    <t>Печенье</t>
  </si>
  <si>
    <t>4,5</t>
  </si>
  <si>
    <t>7,08</t>
  </si>
  <si>
    <t>44,64</t>
  </si>
  <si>
    <t>260,28</t>
  </si>
  <si>
    <t>17,3</t>
  </si>
  <si>
    <t>149,54</t>
  </si>
  <si>
    <t>813,92</t>
  </si>
  <si>
    <t>Компот из изюма +С витамин</t>
  </si>
  <si>
    <t>0,35</t>
  </si>
  <si>
    <t>0,08</t>
  </si>
  <si>
    <t>29,85</t>
  </si>
  <si>
    <t>122,2</t>
  </si>
  <si>
    <t>Бутерброд с сыром</t>
  </si>
  <si>
    <t>Каша вязкая молочная пшенная</t>
  </si>
  <si>
    <t>10,53</t>
  </si>
  <si>
    <t>42,21</t>
  </si>
  <si>
    <t>297,14</t>
  </si>
  <si>
    <t>19,13</t>
  </si>
  <si>
    <t>97,36</t>
  </si>
  <si>
    <t>656,33</t>
  </si>
  <si>
    <t>22,04</t>
  </si>
  <si>
    <t>Фрикадельки из птицы с томатным соусом</t>
  </si>
  <si>
    <t>7,23</t>
  </si>
  <si>
    <t>8,24</t>
  </si>
  <si>
    <t>7,05</t>
  </si>
  <si>
    <t>125,19</t>
  </si>
  <si>
    <t>297/759</t>
  </si>
  <si>
    <t>16,04</t>
  </si>
  <si>
    <t>15,03</t>
  </si>
  <si>
    <t>67,02</t>
  </si>
  <si>
    <t>503,9</t>
  </si>
  <si>
    <t>4,05</t>
  </si>
  <si>
    <t>0,5</t>
  </si>
  <si>
    <t>24,4</t>
  </si>
  <si>
    <t>13,38</t>
  </si>
  <si>
    <t>11,25</t>
  </si>
  <si>
    <t>76,04</t>
  </si>
  <si>
    <t>550,79</t>
  </si>
  <si>
    <t>4,08</t>
  </si>
  <si>
    <t>3,54</t>
  </si>
  <si>
    <t>17,58</t>
  </si>
  <si>
    <t>118,6</t>
  </si>
  <si>
    <t>22,78</t>
  </si>
  <si>
    <t>19,25</t>
  </si>
  <si>
    <t>72,58</t>
  </si>
  <si>
    <t>561,04</t>
  </si>
  <si>
    <t>7,11</t>
  </si>
  <si>
    <t>13,4</t>
  </si>
  <si>
    <t>12,36</t>
  </si>
  <si>
    <t>194,04</t>
  </si>
  <si>
    <t>21,85</t>
  </si>
  <si>
    <t>73,65</t>
  </si>
  <si>
    <t>596,19</t>
  </si>
  <si>
    <t>15,43</t>
  </si>
  <si>
    <t>18,11</t>
  </si>
  <si>
    <t>98,78</t>
  </si>
  <si>
    <t>680,3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</si>
</sst>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 t="s">
        <v>43</v>
      </c>
      <c r="H6" s="40" t="s">
        <v>42</v>
      </c>
      <c r="I6" s="40" t="s">
        <v>44</v>
      </c>
      <c r="J6" s="40" t="s">
        <v>45</v>
      </c>
      <c r="K6" s="41" t="s">
        <v>46</v>
      </c>
      <c r="L6" s="40" t="s">
        <v>47</v>
      </c>
    </row>
    <row r="7" spans="1:12" ht="15">
      <c r="A7" s="23"/>
      <c r="B7" s="15"/>
      <c r="C7" s="11"/>
      <c r="D7" s="6" t="s">
        <v>21</v>
      </c>
      <c r="E7" s="42" t="s">
        <v>48</v>
      </c>
      <c r="F7" s="43">
        <v>150</v>
      </c>
      <c r="G7" s="43" t="s">
        <v>49</v>
      </c>
      <c r="H7" s="43" t="s">
        <v>50</v>
      </c>
      <c r="I7" s="43" t="s">
        <v>51</v>
      </c>
      <c r="J7" s="43" t="s">
        <v>52</v>
      </c>
      <c r="K7" s="44" t="s">
        <v>53</v>
      </c>
      <c r="L7" s="43"/>
    </row>
    <row r="8" spans="1:12" ht="15">
      <c r="A8" s="23"/>
      <c r="B8" s="15"/>
      <c r="C8" s="11"/>
      <c r="D8" s="7" t="s">
        <v>22</v>
      </c>
      <c r="E8" s="42" t="s">
        <v>54</v>
      </c>
      <c r="F8" s="43">
        <v>200</v>
      </c>
      <c r="G8" s="43">
        <v>0</v>
      </c>
      <c r="H8" s="43">
        <v>0</v>
      </c>
      <c r="I8" s="43" t="s">
        <v>55</v>
      </c>
      <c r="J8" s="43" t="s">
        <v>56</v>
      </c>
      <c r="K8" s="44">
        <v>383</v>
      </c>
      <c r="L8" s="43"/>
    </row>
    <row r="9" spans="1:12" ht="15">
      <c r="A9" s="23"/>
      <c r="B9" s="15"/>
      <c r="C9" s="11"/>
      <c r="D9" s="7" t="s">
        <v>23</v>
      </c>
      <c r="E9" s="42" t="s">
        <v>57</v>
      </c>
      <c r="F9" s="43">
        <v>30</v>
      </c>
      <c r="G9" s="43" t="s">
        <v>58</v>
      </c>
      <c r="H9" s="43" t="s">
        <v>59</v>
      </c>
      <c r="I9" s="43" t="s">
        <v>60</v>
      </c>
      <c r="J9" s="43" t="s">
        <v>61</v>
      </c>
      <c r="K9" s="44" t="s">
        <v>62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64</v>
      </c>
      <c r="F11" s="43">
        <v>60</v>
      </c>
      <c r="G11" s="43" t="s">
        <v>65</v>
      </c>
      <c r="H11" s="43" t="s">
        <v>66</v>
      </c>
      <c r="I11" s="43" t="s">
        <v>67</v>
      </c>
      <c r="J11" s="43" t="s">
        <v>68</v>
      </c>
      <c r="K11" s="44">
        <v>75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 t="s">
        <v>69</v>
      </c>
      <c r="H13" s="19" t="s">
        <v>70</v>
      </c>
      <c r="I13" s="19" t="s">
        <v>71</v>
      </c>
      <c r="J13" s="19" t="s">
        <v>72</v>
      </c>
      <c r="K13" s="25"/>
      <c r="L13" s="19" t="s">
        <v>47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 t="s">
        <v>69</v>
      </c>
      <c r="H24" s="32" t="s">
        <v>70</v>
      </c>
      <c r="I24" s="32" t="s">
        <v>71</v>
      </c>
      <c r="J24" s="32" t="s">
        <v>72</v>
      </c>
      <c r="K24" s="32"/>
      <c r="L24" s="32" t="s">
        <v>47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100</v>
      </c>
      <c r="G25" s="40" t="s">
        <v>74</v>
      </c>
      <c r="H25" s="40" t="s">
        <v>75</v>
      </c>
      <c r="I25" s="40" t="s">
        <v>76</v>
      </c>
      <c r="J25" s="40" t="s">
        <v>77</v>
      </c>
      <c r="K25" s="41">
        <v>234</v>
      </c>
      <c r="L25" s="40" t="s">
        <v>47</v>
      </c>
    </row>
    <row r="26" spans="1:12" ht="15">
      <c r="A26" s="14"/>
      <c r="B26" s="15"/>
      <c r="C26" s="11"/>
      <c r="D26" s="6" t="s">
        <v>21</v>
      </c>
      <c r="E26" s="42" t="s">
        <v>78</v>
      </c>
      <c r="F26" s="43">
        <v>150</v>
      </c>
      <c r="G26" s="43" t="s">
        <v>79</v>
      </c>
      <c r="H26" s="43" t="s">
        <v>80</v>
      </c>
      <c r="I26" s="43" t="s">
        <v>81</v>
      </c>
      <c r="J26" s="43" t="s">
        <v>82</v>
      </c>
      <c r="K26" s="44">
        <v>312</v>
      </c>
      <c r="L26" s="43"/>
    </row>
    <row r="27" spans="1:12" ht="15">
      <c r="A27" s="14"/>
      <c r="B27" s="15"/>
      <c r="C27" s="11"/>
      <c r="D27" s="7" t="s">
        <v>22</v>
      </c>
      <c r="E27" s="42" t="s">
        <v>83</v>
      </c>
      <c r="F27" s="43">
        <v>200</v>
      </c>
      <c r="G27" s="43" t="s">
        <v>84</v>
      </c>
      <c r="H27" s="43" t="s">
        <v>85</v>
      </c>
      <c r="I27" s="43">
        <v>15</v>
      </c>
      <c r="J27" s="43">
        <v>93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50</v>
      </c>
      <c r="G28" s="43" t="s">
        <v>214</v>
      </c>
      <c r="H28" s="43" t="s">
        <v>215</v>
      </c>
      <c r="I28" s="43" t="s">
        <v>216</v>
      </c>
      <c r="J28" s="43">
        <v>177</v>
      </c>
      <c r="K28" s="44" t="s">
        <v>62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90</v>
      </c>
      <c r="F30" s="43">
        <v>60</v>
      </c>
      <c r="G30" s="43" t="s">
        <v>91</v>
      </c>
      <c r="H30" s="43" t="s">
        <v>92</v>
      </c>
      <c r="I30" s="43" t="s">
        <v>93</v>
      </c>
      <c r="J30" s="43" t="s">
        <v>94</v>
      </c>
      <c r="K30" s="44">
        <v>45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 t="s">
        <v>217</v>
      </c>
      <c r="H32" s="19" t="s">
        <v>218</v>
      </c>
      <c r="I32" s="19" t="s">
        <v>219</v>
      </c>
      <c r="J32" s="19" t="s">
        <v>220</v>
      </c>
      <c r="K32" s="25"/>
      <c r="L32" s="19" t="s">
        <v>47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2">SUM(G33:G41)</f>
        <v>0</v>
      </c>
      <c r="H42" s="19">
        <f t="shared" ref="H42" si="3">SUM(H33:H41)</f>
        <v>0</v>
      </c>
      <c r="I42" s="19">
        <f t="shared" ref="I42" si="4">SUM(I33:I41)</f>
        <v>0</v>
      </c>
      <c r="J42" s="19">
        <f t="shared" ref="J42:L42" si="5">SUM(J33:J41)</f>
        <v>0</v>
      </c>
      <c r="K42" s="25"/>
      <c r="L42" s="19">
        <f t="shared" si="5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 t="s">
        <v>217</v>
      </c>
      <c r="H43" s="32" t="s">
        <v>218</v>
      </c>
      <c r="I43" s="32" t="s">
        <v>219</v>
      </c>
      <c r="J43" s="32" t="s">
        <v>220</v>
      </c>
      <c r="K43" s="32"/>
      <c r="L43" s="32" t="s">
        <v>47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 t="s">
        <v>96</v>
      </c>
      <c r="G44" s="40" t="s">
        <v>97</v>
      </c>
      <c r="H44" s="40" t="s">
        <v>98</v>
      </c>
      <c r="I44" s="40" t="s">
        <v>99</v>
      </c>
      <c r="J44" s="40" t="s">
        <v>100</v>
      </c>
      <c r="K44" s="41">
        <v>173</v>
      </c>
      <c r="L44" s="40" t="s">
        <v>47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101</v>
      </c>
      <c r="F46" s="43">
        <v>200</v>
      </c>
      <c r="G46" s="43" t="s">
        <v>221</v>
      </c>
      <c r="H46" s="43" t="s">
        <v>222</v>
      </c>
      <c r="I46" s="43" t="s">
        <v>223</v>
      </c>
      <c r="J46" s="43" t="s">
        <v>224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57</v>
      </c>
      <c r="F47" s="43">
        <v>40</v>
      </c>
      <c r="G47" s="43" t="s">
        <v>102</v>
      </c>
      <c r="H47" s="43" t="s">
        <v>87</v>
      </c>
      <c r="I47" s="43" t="s">
        <v>103</v>
      </c>
      <c r="J47" s="43" t="s">
        <v>104</v>
      </c>
      <c r="K47" s="44" t="s">
        <v>62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105</v>
      </c>
      <c r="F49" s="43">
        <v>60</v>
      </c>
      <c r="G49" s="43" t="s">
        <v>106</v>
      </c>
      <c r="H49" s="43" t="s">
        <v>107</v>
      </c>
      <c r="I49" s="43" t="s">
        <v>108</v>
      </c>
      <c r="J49" s="43" t="s">
        <v>109</v>
      </c>
      <c r="K49" s="44">
        <v>209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v>505</v>
      </c>
      <c r="G51" s="19" t="s">
        <v>225</v>
      </c>
      <c r="H51" s="19" t="s">
        <v>226</v>
      </c>
      <c r="I51" s="19" t="s">
        <v>227</v>
      </c>
      <c r="J51" s="19" t="s">
        <v>228</v>
      </c>
      <c r="K51" s="25"/>
      <c r="L51" s="19" t="s">
        <v>47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6">SUM(G52:G60)</f>
        <v>0</v>
      </c>
      <c r="H61" s="19">
        <f t="shared" ref="H61" si="7">SUM(H52:H60)</f>
        <v>0</v>
      </c>
      <c r="I61" s="19">
        <f t="shared" ref="I61" si="8">SUM(I52:I60)</f>
        <v>0</v>
      </c>
      <c r="J61" s="19">
        <f t="shared" ref="J61:L61" si="9">SUM(J52:J60)</f>
        <v>0</v>
      </c>
      <c r="K61" s="25"/>
      <c r="L61" s="19">
        <f t="shared" si="9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 t="s">
        <v>225</v>
      </c>
      <c r="H62" s="32" t="s">
        <v>226</v>
      </c>
      <c r="I62" s="32" t="s">
        <v>227</v>
      </c>
      <c r="J62" s="32" t="s">
        <v>228</v>
      </c>
      <c r="K62" s="32"/>
      <c r="L62" s="32" t="s">
        <v>47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110</v>
      </c>
      <c r="F63" s="40">
        <v>100</v>
      </c>
      <c r="G63" s="40" t="s">
        <v>229</v>
      </c>
      <c r="H63" s="40" t="s">
        <v>230</v>
      </c>
      <c r="I63" s="40" t="s">
        <v>231</v>
      </c>
      <c r="J63" s="40" t="s">
        <v>232</v>
      </c>
      <c r="K63" s="41">
        <v>268</v>
      </c>
      <c r="L63" s="40" t="s">
        <v>47</v>
      </c>
    </row>
    <row r="64" spans="1:12" ht="15">
      <c r="A64" s="23"/>
      <c r="B64" s="15"/>
      <c r="C64" s="11"/>
      <c r="D64" s="6" t="s">
        <v>21</v>
      </c>
      <c r="E64" s="42" t="s">
        <v>115</v>
      </c>
      <c r="F64" s="43">
        <v>150</v>
      </c>
      <c r="G64" s="43" t="s">
        <v>116</v>
      </c>
      <c r="H64" s="43" t="s">
        <v>117</v>
      </c>
      <c r="I64" s="43" t="s">
        <v>118</v>
      </c>
      <c r="J64" s="43" t="s">
        <v>119</v>
      </c>
      <c r="K64" s="44" t="s">
        <v>120</v>
      </c>
      <c r="L64" s="43"/>
    </row>
    <row r="65" spans="1:12" ht="15">
      <c r="A65" s="23"/>
      <c r="B65" s="15"/>
      <c r="C65" s="11"/>
      <c r="D65" s="7" t="s">
        <v>22</v>
      </c>
      <c r="E65" s="42" t="s">
        <v>121</v>
      </c>
      <c r="F65" s="43" t="s">
        <v>122</v>
      </c>
      <c r="G65" s="43" t="s">
        <v>123</v>
      </c>
      <c r="H65" s="43" t="s">
        <v>85</v>
      </c>
      <c r="I65" s="43" t="s">
        <v>124</v>
      </c>
      <c r="J65" s="43">
        <v>97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57</v>
      </c>
      <c r="F66" s="43">
        <v>30</v>
      </c>
      <c r="G66" s="43" t="s">
        <v>58</v>
      </c>
      <c r="H66" s="43" t="s">
        <v>59</v>
      </c>
      <c r="I66" s="43" t="s">
        <v>60</v>
      </c>
      <c r="J66" s="43" t="s">
        <v>61</v>
      </c>
      <c r="K66" s="44" t="s">
        <v>62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125</v>
      </c>
      <c r="F68" s="43">
        <v>60</v>
      </c>
      <c r="G68" s="43" t="s">
        <v>126</v>
      </c>
      <c r="H68" s="43" t="s">
        <v>127</v>
      </c>
      <c r="I68" s="43">
        <v>5</v>
      </c>
      <c r="J68" s="43" t="s">
        <v>128</v>
      </c>
      <c r="K68" s="44">
        <v>52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v>544</v>
      </c>
      <c r="G70" s="19" t="s">
        <v>210</v>
      </c>
      <c r="H70" s="19" t="s">
        <v>233</v>
      </c>
      <c r="I70" s="19" t="s">
        <v>234</v>
      </c>
      <c r="J70" s="19" t="s">
        <v>235</v>
      </c>
      <c r="K70" s="25"/>
      <c r="L70" s="19" t="s">
        <v>47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10">SUM(G71:G79)</f>
        <v>0</v>
      </c>
      <c r="H80" s="19">
        <f t="shared" ref="H80" si="11">SUM(H71:H79)</f>
        <v>0</v>
      </c>
      <c r="I80" s="19">
        <f t="shared" ref="I80" si="12">SUM(I71:I79)</f>
        <v>0</v>
      </c>
      <c r="J80" s="19">
        <f t="shared" ref="J80:L80" si="13">SUM(J71:J79)</f>
        <v>0</v>
      </c>
      <c r="K80" s="25"/>
      <c r="L80" s="19">
        <f t="shared" si="13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544</v>
      </c>
      <c r="G81" s="32" t="s">
        <v>210</v>
      </c>
      <c r="H81" s="32" t="s">
        <v>233</v>
      </c>
      <c r="I81" s="32" t="s">
        <v>234</v>
      </c>
      <c r="J81" s="32" t="s">
        <v>235</v>
      </c>
      <c r="K81" s="32"/>
      <c r="L81" s="32" t="s">
        <v>47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129</v>
      </c>
      <c r="F82" s="40">
        <v>200</v>
      </c>
      <c r="G82" s="40" t="s">
        <v>130</v>
      </c>
      <c r="H82" s="40" t="s">
        <v>131</v>
      </c>
      <c r="I82" s="40" t="s">
        <v>132</v>
      </c>
      <c r="J82" s="40" t="s">
        <v>133</v>
      </c>
      <c r="K82" s="41">
        <v>289</v>
      </c>
      <c r="L82" s="40" t="s">
        <v>47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83</v>
      </c>
      <c r="F84" s="43">
        <v>200</v>
      </c>
      <c r="G84" s="43" t="s">
        <v>84</v>
      </c>
      <c r="H84" s="43" t="s">
        <v>85</v>
      </c>
      <c r="I84" s="43">
        <v>15</v>
      </c>
      <c r="J84" s="43">
        <v>93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57</v>
      </c>
      <c r="F85" s="43">
        <v>45</v>
      </c>
      <c r="G85" s="43" t="s">
        <v>86</v>
      </c>
      <c r="H85" s="43" t="s">
        <v>87</v>
      </c>
      <c r="I85" s="43" t="s">
        <v>88</v>
      </c>
      <c r="J85" s="43" t="s">
        <v>89</v>
      </c>
      <c r="K85" s="44" t="s">
        <v>62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134</v>
      </c>
      <c r="F87" s="43">
        <v>60</v>
      </c>
      <c r="G87" s="43" t="s">
        <v>135</v>
      </c>
      <c r="H87" s="43" t="s">
        <v>136</v>
      </c>
      <c r="I87" s="43" t="s">
        <v>137</v>
      </c>
      <c r="J87" s="43" t="s">
        <v>138</v>
      </c>
      <c r="K87" s="44" t="s">
        <v>62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 t="s">
        <v>139</v>
      </c>
      <c r="H89" s="19" t="s">
        <v>140</v>
      </c>
      <c r="I89" s="19" t="s">
        <v>141</v>
      </c>
      <c r="J89" s="19" t="s">
        <v>142</v>
      </c>
      <c r="K89" s="25"/>
      <c r="L89" s="19" t="s">
        <v>47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14">SUM(G90:G98)</f>
        <v>0</v>
      </c>
      <c r="H99" s="19">
        <f t="shared" ref="H99" si="15">SUM(H90:H98)</f>
        <v>0</v>
      </c>
      <c r="I99" s="19">
        <f t="shared" ref="I99" si="16">SUM(I90:I98)</f>
        <v>0</v>
      </c>
      <c r="J99" s="19">
        <f t="shared" ref="J99:L99" si="17">SUM(J90:J98)</f>
        <v>0</v>
      </c>
      <c r="K99" s="25"/>
      <c r="L99" s="19">
        <f t="shared" si="17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 t="s">
        <v>139</v>
      </c>
      <c r="H100" s="32" t="s">
        <v>140</v>
      </c>
      <c r="I100" s="32" t="s">
        <v>141</v>
      </c>
      <c r="J100" s="32" t="s">
        <v>142</v>
      </c>
      <c r="K100" s="32"/>
      <c r="L100" s="32" t="s">
        <v>47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143</v>
      </c>
      <c r="F101" s="40">
        <v>100</v>
      </c>
      <c r="G101" s="40" t="s">
        <v>111</v>
      </c>
      <c r="H101" s="40" t="s">
        <v>112</v>
      </c>
      <c r="I101" s="40" t="s">
        <v>113</v>
      </c>
      <c r="J101" s="40" t="s">
        <v>114</v>
      </c>
      <c r="K101" s="41">
        <v>268</v>
      </c>
      <c r="L101" s="40" t="s">
        <v>47</v>
      </c>
    </row>
    <row r="102" spans="1:12" ht="15">
      <c r="A102" s="23"/>
      <c r="B102" s="15"/>
      <c r="C102" s="11"/>
      <c r="D102" s="6" t="s">
        <v>21</v>
      </c>
      <c r="E102" s="42" t="s">
        <v>144</v>
      </c>
      <c r="F102" s="43">
        <v>150</v>
      </c>
      <c r="G102" s="43" t="s">
        <v>145</v>
      </c>
      <c r="H102" s="43" t="s">
        <v>146</v>
      </c>
      <c r="I102" s="43" t="s">
        <v>147</v>
      </c>
      <c r="J102" s="43" t="s">
        <v>148</v>
      </c>
      <c r="K102" s="44">
        <v>171</v>
      </c>
      <c r="L102" s="43"/>
    </row>
    <row r="103" spans="1:12" ht="15">
      <c r="A103" s="23"/>
      <c r="B103" s="15"/>
      <c r="C103" s="11"/>
      <c r="D103" s="7" t="s">
        <v>22</v>
      </c>
      <c r="E103" s="42" t="s">
        <v>190</v>
      </c>
      <c r="F103" s="43">
        <v>200</v>
      </c>
      <c r="G103" s="43" t="s">
        <v>191</v>
      </c>
      <c r="H103" s="43" t="s">
        <v>192</v>
      </c>
      <c r="I103" s="43" t="s">
        <v>193</v>
      </c>
      <c r="J103" s="43" t="s">
        <v>194</v>
      </c>
      <c r="K103" s="44">
        <v>48</v>
      </c>
      <c r="L103" s="43"/>
    </row>
    <row r="104" spans="1:12" ht="15">
      <c r="A104" s="23"/>
      <c r="B104" s="15"/>
      <c r="C104" s="11"/>
      <c r="D104" s="7" t="s">
        <v>23</v>
      </c>
      <c r="E104" s="42" t="s">
        <v>57</v>
      </c>
      <c r="F104" s="43">
        <v>30</v>
      </c>
      <c r="G104" s="43" t="s">
        <v>58</v>
      </c>
      <c r="H104" s="43" t="s">
        <v>59</v>
      </c>
      <c r="I104" s="43" t="s">
        <v>60</v>
      </c>
      <c r="J104" s="43" t="s">
        <v>61</v>
      </c>
      <c r="K104" s="44" t="s">
        <v>62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26</v>
      </c>
      <c r="E106" s="42" t="s">
        <v>150</v>
      </c>
      <c r="F106" s="43">
        <v>60</v>
      </c>
      <c r="G106" s="43" t="s">
        <v>151</v>
      </c>
      <c r="H106" s="43" t="s">
        <v>149</v>
      </c>
      <c r="I106" s="43" t="s">
        <v>152</v>
      </c>
      <c r="J106" s="43" t="s">
        <v>153</v>
      </c>
      <c r="K106" s="44">
        <v>75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 t="s">
        <v>236</v>
      </c>
      <c r="H108" s="19" t="s">
        <v>237</v>
      </c>
      <c r="I108" s="19" t="s">
        <v>238</v>
      </c>
      <c r="J108" s="19" t="s">
        <v>239</v>
      </c>
      <c r="K108" s="25"/>
      <c r="L108" s="19" t="s">
        <v>47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18">SUM(G109:G117)</f>
        <v>0</v>
      </c>
      <c r="H118" s="19">
        <f t="shared" si="18"/>
        <v>0</v>
      </c>
      <c r="I118" s="19">
        <f t="shared" si="18"/>
        <v>0</v>
      </c>
      <c r="J118" s="19">
        <f t="shared" si="18"/>
        <v>0</v>
      </c>
      <c r="K118" s="25"/>
      <c r="L118" s="19">
        <f t="shared" ref="L118" si="19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 t="s">
        <v>236</v>
      </c>
      <c r="H119" s="32" t="s">
        <v>237</v>
      </c>
      <c r="I119" s="32" t="s">
        <v>238</v>
      </c>
      <c r="J119" s="32" t="s">
        <v>239</v>
      </c>
      <c r="K119" s="32"/>
      <c r="L119" s="32" t="s">
        <v>47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154</v>
      </c>
      <c r="F120" s="40">
        <v>200</v>
      </c>
      <c r="G120" s="40" t="s">
        <v>155</v>
      </c>
      <c r="H120" s="40" t="s">
        <v>156</v>
      </c>
      <c r="I120" s="40" t="s">
        <v>157</v>
      </c>
      <c r="J120" s="40" t="s">
        <v>158</v>
      </c>
      <c r="K120" s="41">
        <v>291</v>
      </c>
      <c r="L120" s="40" t="s">
        <v>47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121</v>
      </c>
      <c r="F122" s="43" t="s">
        <v>122</v>
      </c>
      <c r="G122" s="43" t="s">
        <v>123</v>
      </c>
      <c r="H122" s="43" t="s">
        <v>85</v>
      </c>
      <c r="I122" s="43" t="s">
        <v>124</v>
      </c>
      <c r="J122" s="43">
        <v>97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57</v>
      </c>
      <c r="F123" s="43">
        <v>40</v>
      </c>
      <c r="G123" s="43" t="s">
        <v>102</v>
      </c>
      <c r="H123" s="43" t="s">
        <v>87</v>
      </c>
      <c r="I123" s="43" t="s">
        <v>103</v>
      </c>
      <c r="J123" s="43" t="s">
        <v>104</v>
      </c>
      <c r="K123" s="44" t="s">
        <v>62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159</v>
      </c>
      <c r="F125" s="43">
        <v>60</v>
      </c>
      <c r="G125" s="43" t="s">
        <v>160</v>
      </c>
      <c r="H125" s="43" t="s">
        <v>149</v>
      </c>
      <c r="I125" s="43" t="s">
        <v>161</v>
      </c>
      <c r="J125" s="43" t="s">
        <v>162</v>
      </c>
      <c r="K125" s="44">
        <v>62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v>504</v>
      </c>
      <c r="G127" s="19" t="s">
        <v>163</v>
      </c>
      <c r="H127" s="19" t="s">
        <v>164</v>
      </c>
      <c r="I127" s="19" t="s">
        <v>165</v>
      </c>
      <c r="J127" s="19">
        <v>552</v>
      </c>
      <c r="K127" s="25"/>
      <c r="L127" s="19" t="s">
        <v>47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0">SUM(G128:G136)</f>
        <v>0</v>
      </c>
      <c r="H137" s="19">
        <f t="shared" si="20"/>
        <v>0</v>
      </c>
      <c r="I137" s="19">
        <f t="shared" si="20"/>
        <v>0</v>
      </c>
      <c r="J137" s="19">
        <f t="shared" si="20"/>
        <v>0</v>
      </c>
      <c r="K137" s="25"/>
      <c r="L137" s="19">
        <f t="shared" ref="L137" si="21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504</v>
      </c>
      <c r="G138" s="32" t="s">
        <v>163</v>
      </c>
      <c r="H138" s="32" t="s">
        <v>164</v>
      </c>
      <c r="I138" s="32" t="s">
        <v>165</v>
      </c>
      <c r="J138" s="32">
        <v>552</v>
      </c>
      <c r="K138" s="32"/>
      <c r="L138" s="32" t="s">
        <v>47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196</v>
      </c>
      <c r="F139" s="40" t="s">
        <v>96</v>
      </c>
      <c r="G139" s="40">
        <v>8.23</v>
      </c>
      <c r="H139" s="40" t="s">
        <v>197</v>
      </c>
      <c r="I139" s="40" t="s">
        <v>198</v>
      </c>
      <c r="J139" s="40" t="s">
        <v>199</v>
      </c>
      <c r="K139" s="41">
        <v>173</v>
      </c>
      <c r="L139" s="40" t="s">
        <v>47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166</v>
      </c>
      <c r="F141" s="43">
        <v>200</v>
      </c>
      <c r="G141" s="43" t="s">
        <v>167</v>
      </c>
      <c r="H141" s="43" t="s">
        <v>168</v>
      </c>
      <c r="I141" s="43" t="s">
        <v>169</v>
      </c>
      <c r="J141" s="43" t="s">
        <v>170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3.24</v>
      </c>
      <c r="H142" s="43" t="s">
        <v>87</v>
      </c>
      <c r="I142" s="43" t="s">
        <v>103</v>
      </c>
      <c r="J142" s="43" t="s">
        <v>104</v>
      </c>
      <c r="K142" s="44" t="s">
        <v>62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195</v>
      </c>
      <c r="F144" s="43">
        <v>60</v>
      </c>
      <c r="G144" s="43" t="s">
        <v>171</v>
      </c>
      <c r="H144" s="43" t="s">
        <v>172</v>
      </c>
      <c r="I144" s="43" t="s">
        <v>173</v>
      </c>
      <c r="J144" s="43" t="s">
        <v>174</v>
      </c>
      <c r="K144" s="44">
        <v>3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v>505</v>
      </c>
      <c r="G146" s="19" t="s">
        <v>203</v>
      </c>
      <c r="H146" s="19" t="s">
        <v>200</v>
      </c>
      <c r="I146" s="19" t="s">
        <v>201</v>
      </c>
      <c r="J146" s="19" t="s">
        <v>202</v>
      </c>
      <c r="K146" s="25"/>
      <c r="L146" s="19" t="s">
        <v>47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22">SUM(G147:G155)</f>
        <v>0</v>
      </c>
      <c r="H156" s="19">
        <f t="shared" si="22"/>
        <v>0</v>
      </c>
      <c r="I156" s="19">
        <f t="shared" si="22"/>
        <v>0</v>
      </c>
      <c r="J156" s="19">
        <f t="shared" si="22"/>
        <v>0</v>
      </c>
      <c r="K156" s="25"/>
      <c r="L156" s="19">
        <f t="shared" ref="L156" si="2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 t="s">
        <v>203</v>
      </c>
      <c r="H157" s="32" t="s">
        <v>200</v>
      </c>
      <c r="I157" s="32" t="s">
        <v>201</v>
      </c>
      <c r="J157" s="32" t="s">
        <v>202</v>
      </c>
      <c r="K157" s="32"/>
      <c r="L157" s="32" t="s">
        <v>47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175</v>
      </c>
      <c r="F158" s="40" t="s">
        <v>176</v>
      </c>
      <c r="G158" s="40" t="s">
        <v>177</v>
      </c>
      <c r="H158" s="40" t="s">
        <v>178</v>
      </c>
      <c r="I158" s="40" t="s">
        <v>179</v>
      </c>
      <c r="J158" s="40">
        <v>354</v>
      </c>
      <c r="K158" s="41">
        <v>183</v>
      </c>
      <c r="L158" s="40" t="s">
        <v>47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180</v>
      </c>
      <c r="F160" s="43">
        <v>200</v>
      </c>
      <c r="G160" s="43">
        <v>0</v>
      </c>
      <c r="H160" s="43">
        <v>0</v>
      </c>
      <c r="I160" s="43" t="s">
        <v>55</v>
      </c>
      <c r="J160" s="43" t="s">
        <v>56</v>
      </c>
      <c r="K160" s="44">
        <v>383</v>
      </c>
      <c r="L160" s="43"/>
    </row>
    <row r="161" spans="1:12" ht="15">
      <c r="A161" s="23"/>
      <c r="B161" s="15"/>
      <c r="C161" s="11"/>
      <c r="D161" s="7" t="s">
        <v>23</v>
      </c>
      <c r="E161" s="42" t="s">
        <v>57</v>
      </c>
      <c r="F161" s="43">
        <v>30</v>
      </c>
      <c r="G161" s="43" t="s">
        <v>58</v>
      </c>
      <c r="H161" s="43" t="s">
        <v>59</v>
      </c>
      <c r="I161" s="43" t="s">
        <v>60</v>
      </c>
      <c r="J161" s="43" t="s">
        <v>61</v>
      </c>
      <c r="K161" s="44" t="s">
        <v>62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181</v>
      </c>
      <c r="E163" s="42" t="s">
        <v>182</v>
      </c>
      <c r="F163" s="43">
        <v>60</v>
      </c>
      <c r="G163" s="43" t="s">
        <v>183</v>
      </c>
      <c r="H163" s="43" t="s">
        <v>184</v>
      </c>
      <c r="I163" s="43" t="s">
        <v>185</v>
      </c>
      <c r="J163" s="43" t="s">
        <v>186</v>
      </c>
      <c r="K163" s="44" t="s">
        <v>62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v>500</v>
      </c>
      <c r="G165" s="19" t="s">
        <v>187</v>
      </c>
      <c r="H165" s="19">
        <v>15.39</v>
      </c>
      <c r="I165" s="19" t="s">
        <v>188</v>
      </c>
      <c r="J165" s="19" t="s">
        <v>189</v>
      </c>
      <c r="K165" s="25"/>
      <c r="L165" s="19" t="s">
        <v>47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24">SUM(G166:G174)</f>
        <v>0</v>
      </c>
      <c r="H175" s="19">
        <f t="shared" si="24"/>
        <v>0</v>
      </c>
      <c r="I175" s="19">
        <f t="shared" si="24"/>
        <v>0</v>
      </c>
      <c r="J175" s="19">
        <f t="shared" si="24"/>
        <v>0</v>
      </c>
      <c r="K175" s="25"/>
      <c r="L175" s="19">
        <f t="shared" ref="L175" si="25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 t="s">
        <v>187</v>
      </c>
      <c r="H176" s="32">
        <f t="shared" ref="H176" si="26">H165+H175</f>
        <v>15.39</v>
      </c>
      <c r="I176" s="32" t="s">
        <v>188</v>
      </c>
      <c r="J176" s="32" t="s">
        <v>189</v>
      </c>
      <c r="K176" s="32"/>
      <c r="L176" s="32" t="s">
        <v>47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204</v>
      </c>
      <c r="F177" s="40">
        <v>100</v>
      </c>
      <c r="G177" s="40" t="s">
        <v>205</v>
      </c>
      <c r="H177" s="40" t="s">
        <v>206</v>
      </c>
      <c r="I177" s="40" t="s">
        <v>207</v>
      </c>
      <c r="J177" s="40" t="s">
        <v>208</v>
      </c>
      <c r="K177" s="41" t="s">
        <v>209</v>
      </c>
      <c r="L177" s="40" t="s">
        <v>47</v>
      </c>
    </row>
    <row r="178" spans="1:12" ht="15">
      <c r="A178" s="23"/>
      <c r="B178" s="15"/>
      <c r="C178" s="11"/>
      <c r="D178" s="6" t="s">
        <v>21</v>
      </c>
      <c r="E178" s="42" t="s">
        <v>115</v>
      </c>
      <c r="F178" s="43">
        <v>150</v>
      </c>
      <c r="G178" s="43" t="s">
        <v>116</v>
      </c>
      <c r="H178" s="43" t="s">
        <v>117</v>
      </c>
      <c r="I178" s="43" t="s">
        <v>118</v>
      </c>
      <c r="J178" s="43" t="s">
        <v>119</v>
      </c>
      <c r="K178" s="44" t="s">
        <v>120</v>
      </c>
      <c r="L178" s="43"/>
    </row>
    <row r="179" spans="1:12" ht="15">
      <c r="A179" s="23"/>
      <c r="B179" s="15"/>
      <c r="C179" s="11"/>
      <c r="D179" s="7" t="s">
        <v>22</v>
      </c>
      <c r="E179" s="42" t="s">
        <v>83</v>
      </c>
      <c r="F179" s="43">
        <v>200</v>
      </c>
      <c r="G179" s="43">
        <v>7.0000000000000007E-2</v>
      </c>
      <c r="H179" s="43" t="s">
        <v>85</v>
      </c>
      <c r="I179" s="43">
        <v>15</v>
      </c>
      <c r="J179" s="43">
        <v>93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57</v>
      </c>
      <c r="F180" s="43">
        <v>30</v>
      </c>
      <c r="G180" s="43" t="s">
        <v>86</v>
      </c>
      <c r="H180" s="43" t="s">
        <v>87</v>
      </c>
      <c r="I180" s="43" t="s">
        <v>88</v>
      </c>
      <c r="J180" s="43" t="s">
        <v>89</v>
      </c>
      <c r="K180" s="44" t="s">
        <v>62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90</v>
      </c>
      <c r="F182" s="43">
        <v>60</v>
      </c>
      <c r="G182" s="43" t="s">
        <v>91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 t="s">
        <v>210</v>
      </c>
      <c r="H184" s="19" t="s">
        <v>211</v>
      </c>
      <c r="I184" s="19" t="s">
        <v>212</v>
      </c>
      <c r="J184" s="19" t="s">
        <v>213</v>
      </c>
      <c r="K184" s="25"/>
      <c r="L184" s="19">
        <v>85.81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27">SUM(G185:G193)</f>
        <v>0</v>
      </c>
      <c r="H194" s="19">
        <f t="shared" si="27"/>
        <v>0</v>
      </c>
      <c r="I194" s="19">
        <f t="shared" si="27"/>
        <v>0</v>
      </c>
      <c r="J194" s="19">
        <f t="shared" si="27"/>
        <v>0</v>
      </c>
      <c r="K194" s="25"/>
      <c r="L194" s="19">
        <f t="shared" ref="L194" si="28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 t="s">
        <v>210</v>
      </c>
      <c r="H195" s="32" t="s">
        <v>211</v>
      </c>
      <c r="I195" s="32" t="s">
        <v>212</v>
      </c>
      <c r="J195" s="32" t="s">
        <v>213</v>
      </c>
      <c r="K195" s="32"/>
      <c r="L195" s="32">
        <f t="shared" ref="L195" si="29">L184+L194</f>
        <v>85.81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524.29999999999995</v>
      </c>
      <c r="G196" s="34" t="e">
        <f t="shared" ref="G196:I196" si="30">(G24+G43+G62+G81+G100+G119+G138+G157+G176+G195)/(IF(G24=0,0,1)+IF(G43=0,0,1)+IF(G62=0,0,1)+IF(G81=0,0,1)+IF(G100=0,0,1)+IF(G119=0,0,1)+IF(G138=0,0,1)+IF(G157=0,0,1)+IF(G176=0,0,1)+IF(G195=0,0,1))</f>
        <v>#VALUE!</v>
      </c>
      <c r="H196" s="34" t="e">
        <f t="shared" si="30"/>
        <v>#VALUE!</v>
      </c>
      <c r="I196" s="34" t="e">
        <f t="shared" si="30"/>
        <v>#VALUE!</v>
      </c>
      <c r="J196" s="34" t="e">
        <f>(J24+J43+J62+J81+J100+J119+J138+J157+J176+J195)/(IF(J24=0,0,1)+IF(J43=0,0,1)+IF(J62=0,0,1)+IF(J81=0,0,1)+IF(J100=0,0,1)+IF(J119=0,0,1)+IF(J138=0,0,1)+IF(J157=0,0,1)+IF(J176=0,0,1)+IF(J195=0,0,1))</f>
        <v>#VALUE!</v>
      </c>
      <c r="K196" s="34"/>
      <c r="L196" s="34" t="e">
        <f t="shared" ref="L196" si="31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2023-10-30T05:49:13Z</cp:lastPrinted>
  <dcterms:created xsi:type="dcterms:W3CDTF">2022-05-16T14:23:56Z</dcterms:created>
  <dcterms:modified xsi:type="dcterms:W3CDTF">2023-11-13T07:06:48Z</dcterms:modified>
</cp:coreProperties>
</file>